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<sst xmlns="http://schemas.openxmlformats.org/spreadsheetml/2006/main" count="154" uniqueCount="129">
  <si>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</si>
  <si>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</si>
  <si>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</si>
  <si>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</si>
  <si>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</si>
  <si>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</si>
  <si>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</si>
  <si>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</si>
  <si>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</si>
  <si>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</si>
  <si>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</si>
  <si>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</si>
  <si>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</si>
  <si>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</si>
  <si>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</si>
  <si>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</si>
  <si>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</si>
  <si>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</si>
  <si>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</si>
  <si>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</si>
  <si>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</si>
  <si>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</si>
  <si>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</si>
  <si>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</si>
  <si>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</si>
  <si>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</si>
  <si>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</si>
  <si>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</si>
  <si>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</si>
  <si>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</si>
  <si>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</si>
  <si>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</si>
  <si>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</si>
  <si>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</si>
  <si>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</si>
  <si>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</si>
  <si>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</si>
  <si>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</si>
  <si>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</si>
  <si>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</si>
  <si>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</si>
  <si>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</si>
  <si>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</si>
  <si>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</si>
  <si>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</si>
  <si>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</si>
  <si>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</si>
  <si>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</si>
  <si>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</si>
  <si>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</si>
  <si>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</si>
  <si>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</si>
  <si>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</si>
  <si>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</si>
  <si>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</si>
  <si>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</si>
  <si>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</si>
  <si>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</si>
  <si>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</si>
  <si>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</si>
  <si>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</si>
  <si>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</si>
  <si>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</si>
  <si>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</si>
  <si>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</si>
  <si>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</si>
  <si>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</si>
  <si>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</si>
  <si>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</si>
  <si>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</si>
  <si>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</si>
  <si>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</si>
  <si>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</si>
  <si>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</si>
  <si>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</si>
  <si>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</si>
  <si>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</si>
  <si>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</si>
  <si>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</si>
  <si>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</si>
  <si>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</si>
  <si>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</si>
  <si>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</si>
  <si>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</si>
  <si>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</si>
  <si>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</si>
  <si>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</si>
  <si>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</si>
  <si>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</si>
  <si>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</si>
  <si>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</si>
  <si>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</si>
  <si>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</si>
  <si>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</si>
  <si>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</si>
  <si>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</si>
  <si>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</si>
  <si>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</si>
  <si>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</si>
  <si>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</si>
  <si>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</si>
  <si>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</si>
  <si>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</si>
  <si>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</si>
  <si>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</si>
  <si>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</si>
  <si>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</si>
  <si>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</si>
  <si>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</si>
  <si>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</si>
  <si>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</si>
  <si>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</si>
  <si>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</si>
  <si>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</si>
  <si>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</si>
  <si>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</si>
  <si>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</si>
  <si>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</si>
  <si>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</si>
  <si>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Біляївський районний суд Одеської області</t>
  </si>
  <si>
    <t>67600. Одеська область.м. Біляївка</t>
  </si>
  <si>
    <t>вул. Кіпенка</t>
  </si>
  <si>
    <t/>
  </si>
  <si>
    <t>О.І. Трушина</t>
  </si>
  <si>
    <t xml:space="preserve">С.С. Доня </t>
  </si>
  <si>
    <t>098-218-33-63</t>
  </si>
  <si>
    <t>(04852) 2-55-07</t>
  </si>
  <si>
    <t>inbox@bl.od.court.gov.ua</t>
  </si>
  <si>
    <t>10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</si>
</sst>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&amp;LC5439C9E&amp;C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2030</v>
      </c>
      <c r="D6" s="96">
        <f>SUM(D7,D10,D13,D14,D15,D21,D24,D25,D18,D19,D20)</f>
        <v>2183900.2299999963</v>
      </c>
      <c r="E6" s="96">
        <f>SUM(E7,E10,E13,E14,E15,E21,E24,E25,E18,E19,E20)</f>
        <v>1683</v>
      </c>
      <c r="F6" s="96">
        <f>SUM(F7,F10,F13,F14,F15,F21,F24,F25,F18,F19,F20)</f>
        <v>1862847.1699999974</v>
      </c>
      <c r="G6" s="96">
        <f>SUM(G7,G10,G13,G14,G15,G21,G24,G25,G18,G19,G20)</f>
        <v>33</v>
      </c>
      <c r="H6" s="96">
        <f>SUM(H7,H10,H13,H14,H15,H21,H24,H25,H18,H19,H20)</f>
        <v>74516.24</v>
      </c>
      <c r="I6" s="96">
        <f>SUM(I7,I10,I13,I14,I15,I21,I24,I25,I18,I19,I20)</f>
        <v>201</v>
      </c>
      <c r="J6" s="96">
        <f>SUM(J7,J10,J13,J14,J15,J21,J24,J25,J18,J19,J20)</f>
        <v>130067.4100000002</v>
      </c>
      <c r="K6" s="96">
        <f>SUM(K7,K10,K13,K14,K15,K21,K24,K25,K18,K19,K20)</f>
        <v>115</v>
      </c>
      <c r="L6" s="96">
        <f>SUM(L7,L10,L13,L14,L15,L21,L24,L25,L18,L19,L20)</f>
        <v>103295.19999999998</v>
      </c>
    </row>
    <row r="7" spans="1:12" ht="16.5" customHeight="1">
      <c r="A7" s="87">
        <v>2</v>
      </c>
      <c r="B7" s="90" t="s">
        <v>74</v>
      </c>
      <c r="C7" s="97">
        <v>758</v>
      </c>
      <c r="D7" s="97">
        <v>1467838.32</v>
      </c>
      <c r="E7" s="97">
        <v>588</v>
      </c>
      <c r="F7" s="97">
        <v>1253537.81</v>
      </c>
      <c r="G7" s="97">
        <v>21</v>
      </c>
      <c r="H7" s="97">
        <v>63364.64</v>
      </c>
      <c r="I7" s="97">
        <v>106</v>
      </c>
      <c r="J7" s="97">
        <v>92031.1100000002</v>
      </c>
      <c r="K7" s="97">
        <v>45</v>
      </c>
      <c r="L7" s="97">
        <v>46961.6</v>
      </c>
    </row>
    <row r="8" spans="1:12" ht="16.5" customHeight="1">
      <c r="A8" s="87">
        <v>3</v>
      </c>
      <c r="B8" s="91" t="s">
        <v>75</v>
      </c>
      <c r="C8" s="97">
        <v>420</v>
      </c>
      <c r="D8" s="97">
        <v>992570.53</v>
      </c>
      <c r="E8" s="97">
        <v>400</v>
      </c>
      <c r="F8" s="97">
        <v>948108.11</v>
      </c>
      <c r="G8" s="97">
        <v>13</v>
      </c>
      <c r="H8" s="97">
        <v>27443.44</v>
      </c>
      <c r="I8" s="97">
        <v>5</v>
      </c>
      <c r="J8" s="97">
        <v>5094.24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338</v>
      </c>
      <c r="D9" s="97">
        <v>475267.789999999</v>
      </c>
      <c r="E9" s="97">
        <v>188</v>
      </c>
      <c r="F9" s="97">
        <v>305429.7</v>
      </c>
      <c r="G9" s="97">
        <v>8</v>
      </c>
      <c r="H9" s="97">
        <v>35921.2</v>
      </c>
      <c r="I9" s="97">
        <v>101</v>
      </c>
      <c r="J9" s="97">
        <v>86936.8700000002</v>
      </c>
      <c r="K9" s="97">
        <v>45</v>
      </c>
      <c r="L9" s="97">
        <v>46961.6</v>
      </c>
    </row>
    <row r="10" spans="1:12" ht="19.5" customHeight="1">
      <c r="A10" s="87">
        <v>5</v>
      </c>
      <c r="B10" s="90" t="s">
        <v>77</v>
      </c>
      <c r="C10" s="97">
        <v>279</v>
      </c>
      <c r="D10" s="97">
        <v>244106.599999999</v>
      </c>
      <c r="E10" s="97">
        <v>193</v>
      </c>
      <c r="F10" s="97">
        <v>168784</v>
      </c>
      <c r="G10" s="97">
        <v>5</v>
      </c>
      <c r="H10" s="97">
        <v>5749.6</v>
      </c>
      <c r="I10" s="97">
        <v>25</v>
      </c>
      <c r="J10" s="97">
        <v>21774.4</v>
      </c>
      <c r="K10" s="97">
        <v>56</v>
      </c>
      <c r="L10" s="97">
        <v>47084.8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12612</v>
      </c>
      <c r="E11" s="97">
        <v>5</v>
      </c>
      <c r="F11" s="97">
        <v>10510</v>
      </c>
      <c r="G11" s="97"/>
      <c r="H11" s="97"/>
      <c r="I11" s="97">
        <v>1</v>
      </c>
      <c r="J11" s="97">
        <v>2102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273</v>
      </c>
      <c r="D12" s="97">
        <v>231494.599999999</v>
      </c>
      <c r="E12" s="97">
        <v>188</v>
      </c>
      <c r="F12" s="97">
        <v>158274</v>
      </c>
      <c r="G12" s="97">
        <v>5</v>
      </c>
      <c r="H12" s="97">
        <v>5749.6</v>
      </c>
      <c r="I12" s="97">
        <v>24</v>
      </c>
      <c r="J12" s="97">
        <v>19672.4</v>
      </c>
      <c r="K12" s="97">
        <v>56</v>
      </c>
      <c r="L12" s="97">
        <v>47084.8</v>
      </c>
    </row>
    <row r="13" spans="1:12" ht="15" customHeight="1">
      <c r="A13" s="87">
        <v>8</v>
      </c>
      <c r="B13" s="90" t="s">
        <v>18</v>
      </c>
      <c r="C13" s="97">
        <v>345</v>
      </c>
      <c r="D13" s="97">
        <v>290075.999999998</v>
      </c>
      <c r="E13" s="97">
        <v>328</v>
      </c>
      <c r="F13" s="97">
        <v>274937.799999998</v>
      </c>
      <c r="G13" s="97">
        <v>6</v>
      </c>
      <c r="H13" s="97">
        <v>4981.6</v>
      </c>
      <c r="I13" s="97">
        <v>3</v>
      </c>
      <c r="J13" s="97">
        <v>2305.2</v>
      </c>
      <c r="K13" s="97">
        <v>8</v>
      </c>
      <c r="L13" s="97">
        <v>6726.4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197</v>
      </c>
      <c r="D15" s="97">
        <v>87709.7099999999</v>
      </c>
      <c r="E15" s="97">
        <v>190</v>
      </c>
      <c r="F15" s="97">
        <v>86771.1099999999</v>
      </c>
      <c r="G15" s="97">
        <v>1</v>
      </c>
      <c r="H15" s="97">
        <v>420.4</v>
      </c>
      <c r="I15" s="97"/>
      <c r="J15" s="97"/>
      <c r="K15" s="97">
        <v>6</v>
      </c>
      <c r="L15" s="97">
        <v>2522.4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6</v>
      </c>
      <c r="F16" s="97">
        <v>6306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191</v>
      </c>
      <c r="D17" s="97">
        <v>81403.7099999999</v>
      </c>
      <c r="E17" s="97">
        <v>184</v>
      </c>
      <c r="F17" s="97">
        <v>80465.11</v>
      </c>
      <c r="G17" s="97">
        <v>1</v>
      </c>
      <c r="H17" s="97">
        <v>420.4</v>
      </c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445</v>
      </c>
      <c r="D18" s="97">
        <v>93538.9999999992</v>
      </c>
      <c r="E18" s="97">
        <v>378</v>
      </c>
      <c r="F18" s="97">
        <v>78176.1999999995</v>
      </c>
      <c r="G18" s="97"/>
      <c r="H18" s="97"/>
      <c r="I18" s="97">
        <v>67</v>
      </c>
      <c r="J18" s="97">
        <v>13956.7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6</v>
      </c>
      <c r="D19" s="97">
        <v>630.6</v>
      </c>
      <c r="E19" s="97">
        <v>6</v>
      </c>
      <c r="F19" s="97">
        <v>640.25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17</v>
      </c>
      <c r="D39" s="96">
        <f>SUM(D40,D47,D48,D49)</f>
        <v>14293.6</v>
      </c>
      <c r="E39" s="96">
        <f>SUM(E40,E47,E48,E49)</f>
        <v>9</v>
      </c>
      <c r="F39" s="96">
        <f>SUM(F40,F47,F48,F49)</f>
        <v>7157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8</v>
      </c>
      <c r="L39" s="96">
        <f>SUM(L40,L47,L48,L49)</f>
        <v>6726.4</v>
      </c>
    </row>
    <row r="40" spans="1:12" ht="24" customHeight="1">
      <c r="A40" s="87">
        <v>35</v>
      </c>
      <c r="B40" s="90" t="s">
        <v>85</v>
      </c>
      <c r="C40" s="97">
        <f>SUM(C41,C44)</f>
        <v>17</v>
      </c>
      <c r="D40" s="97">
        <f>SUM(D41,D44)</f>
        <v>14293.6</v>
      </c>
      <c r="E40" s="97">
        <f>SUM(E41,E44)</f>
        <v>9</v>
      </c>
      <c r="F40" s="97">
        <f>SUM(F41,F44)</f>
        <v>7157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8</v>
      </c>
      <c r="L40" s="97">
        <f>SUM(L41,L44)</f>
        <v>6726.4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17</v>
      </c>
      <c r="D44" s="97">
        <v>14293.6</v>
      </c>
      <c r="E44" s="97">
        <v>9</v>
      </c>
      <c r="F44" s="97">
        <v>7157</v>
      </c>
      <c r="G44" s="97"/>
      <c r="H44" s="97"/>
      <c r="I44" s="97"/>
      <c r="J44" s="97"/>
      <c r="K44" s="97">
        <v>8</v>
      </c>
      <c r="L44" s="97">
        <v>6726.4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14293.6</v>
      </c>
      <c r="E46" s="97">
        <v>9</v>
      </c>
      <c r="F46" s="97">
        <v>7157</v>
      </c>
      <c r="G46" s="97"/>
      <c r="H46" s="97"/>
      <c r="I46" s="97"/>
      <c r="J46" s="97"/>
      <c r="K46" s="97">
        <v>8</v>
      </c>
      <c r="L46" s="97">
        <v>6726.4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221</v>
      </c>
      <c r="D50" s="96">
        <f>SUM(D51:D54)</f>
        <v>4048.33000000001</v>
      </c>
      <c r="E50" s="96">
        <f>SUM(E51:E54)</f>
        <v>221</v>
      </c>
      <c r="F50" s="96">
        <f>SUM(F51:F54)</f>
        <v>4043.76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200</v>
      </c>
      <c r="D51" s="97">
        <v>3354.65000000001</v>
      </c>
      <c r="E51" s="97">
        <v>200</v>
      </c>
      <c r="F51" s="97">
        <v>3357.12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504.48</v>
      </c>
      <c r="E52" s="97">
        <v>8</v>
      </c>
      <c r="F52" s="97">
        <v>499.09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13</v>
      </c>
      <c r="D53" s="97">
        <v>189.2</v>
      </c>
      <c r="E53" s="97">
        <v>13</v>
      </c>
      <c r="F53" s="97">
        <v>187.55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1507</v>
      </c>
      <c r="D55" s="96">
        <v>633542.800000018</v>
      </c>
      <c r="E55" s="96">
        <v>546</v>
      </c>
      <c r="F55" s="96">
        <v>229531.799999998</v>
      </c>
      <c r="G55" s="96"/>
      <c r="H55" s="96"/>
      <c r="I55" s="96">
        <v>1315</v>
      </c>
      <c r="J55" s="96">
        <v>552826.000000014</v>
      </c>
      <c r="K55" s="97">
        <v>192</v>
      </c>
      <c r="L55" s="96">
        <v>80716.7999999999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3775</v>
      </c>
      <c r="D56" s="96">
        <f t="shared" si="0"/>
        <v>2835784.9600000144</v>
      </c>
      <c r="E56" s="96">
        <f t="shared" si="0"/>
        <v>2459</v>
      </c>
      <c r="F56" s="96">
        <f t="shared" si="0"/>
        <v>2103579.7299999953</v>
      </c>
      <c r="G56" s="96">
        <f t="shared" si="0"/>
        <v>33</v>
      </c>
      <c r="H56" s="96">
        <f t="shared" si="0"/>
        <v>74516.24</v>
      </c>
      <c r="I56" s="96">
        <f t="shared" si="0"/>
        <v>1516</v>
      </c>
      <c r="J56" s="96">
        <f t="shared" si="0"/>
        <v>682893.4100000141</v>
      </c>
      <c r="K56" s="96">
        <f t="shared" si="0"/>
        <v>315</v>
      </c>
      <c r="L56" s="96">
        <f t="shared" si="0"/>
        <v>190738.39999999988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&amp;LC5439C9E&amp;CФорма № 10, Підрозділ: Біляївський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315</v>
      </c>
      <c r="F4" s="93">
        <f>SUM(F5:F25)</f>
        <v>190738.40000000008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5961.29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81</v>
      </c>
      <c r="F7" s="95">
        <v>68945.6000000001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27</v>
      </c>
      <c r="F13" s="95">
        <v>24184.31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8</v>
      </c>
      <c r="F15" s="95">
        <v>6726.4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182</v>
      </c>
      <c r="F16" s="95">
        <v>76512.8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10</v>
      </c>
      <c r="F17" s="95">
        <v>6306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1261.2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&amp;LC5439C9E&amp;CФорма № 10, Підрозділ: Біляївський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2018-03-15T14:08:04Z</cp:lastPrinted>
  <dcterms:created xsi:type="dcterms:W3CDTF">2015-09-09T10:27:37Z</dcterms:created>
  <dcterms:modified xsi:type="dcterms:W3CDTF">2021-01-26T11:40:15Z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C5439C9E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