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firstSheet="2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<sst xmlns="http://schemas.openxmlformats.org/spreadsheetml/2006/main" count="154" uniqueCount="129">
  <si>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</si>
  <si>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</si>
  <si>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</si>
  <si>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</si>
  <si>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</si>
  <si>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</si>
  <si>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</si>
  <si>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</si>
  <si>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</si>
  <si>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</si>
  <si>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</si>
  <si>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</si>
  <si>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</si>
  <si>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</si>
  <si>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</si>
  <si>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</si>
  <si>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</si>
  <si>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</si>
  <si>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</si>
  <si>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</si>
  <si>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</si>
  <si>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</si>
  <si>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</si>
  <si>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</si>
  <si>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</si>
  <si>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</si>
  <si>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</si>
  <si>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</si>
  <si>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</si>
  <si>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</si>
  <si>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</si>
  <si>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</si>
  <si>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</si>
  <si>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</si>
  <si>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</si>
  <si>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</si>
  <si>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</si>
  <si>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</si>
  <si>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</si>
  <si>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</si>
  <si>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</si>
  <si>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</si>
  <si>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</si>
  <si>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</si>
  <si>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</si>
  <si>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</si>
  <si>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</si>
  <si>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</si>
  <si>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</si>
  <si>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</si>
  <si>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</si>
  <si>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</si>
  <si>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</si>
  <si>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</si>
  <si>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</si>
  <si>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</si>
  <si>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</si>
  <si>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</si>
  <si>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</si>
  <si>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</si>
  <si>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</si>
  <si>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</si>
  <si>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</si>
  <si>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</si>
  <si>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</si>
  <si>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</si>
  <si>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</si>
  <si>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</si>
  <si>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</si>
  <si>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</si>
  <si>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</si>
  <si>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</si>
  <si>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</si>
  <si>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</si>
  <si>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</si>
  <si>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</si>
  <si>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</si>
  <si>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</si>
  <si>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</si>
  <si>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</si>
  <si>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</si>
  <si>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</si>
  <si>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</si>
  <si>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</si>
  <si>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</si>
  <si>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</si>
  <si>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</si>
  <si>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</si>
  <si>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</si>
  <si>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</si>
  <si>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</si>
  <si>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</si>
  <si>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</si>
  <si>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</si>
  <si>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</si>
  <si>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</si>
  <si>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</si>
  <si>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</si>
  <si>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</si>
  <si>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</si>
  <si>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</si>
  <si>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</si>
  <si>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</si>
  <si>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</si>
  <si>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</si>
  <si>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</si>
  <si>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</si>
  <si>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</si>
  <si>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</si>
  <si>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</si>
  <si>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</si>
  <si>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</si>
  <si>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</si>
  <si>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</si>
  <si>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</si>
  <si>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</si>
  <si>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</si>
  <si>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</si>
  <si>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</si>
  <si>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Біляївський районний суд Одеської області</t>
  </si>
  <si>
    <t>67600. Одеська область.м. Біляївка</t>
  </si>
  <si>
    <t>вул. Кіпенка</t>
  </si>
  <si>
    <t/>
  </si>
  <si>
    <t>О.І. Трушина</t>
  </si>
  <si>
    <t xml:space="preserve">С.С. Доня </t>
  </si>
  <si>
    <t>098-218-33-63</t>
  </si>
  <si>
    <t>(04852) 2-55-07</t>
  </si>
  <si>
    <t>inbox@bl.od.court.gov.ua</t>
  </si>
  <si>
    <t>5 липня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</si>
</sst>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34" r:id="rId1"/>
  <headerFooter>
    <oddFooter>&amp;L7A5FDE03&amp;C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1000</v>
      </c>
      <c r="D6" s="96">
        <f>SUM(D7,D10,D13,D14,D15,D21,D24,D25,D18,D19,D20)</f>
        <v>1181961.5699999998</v>
      </c>
      <c r="E6" s="96">
        <f>SUM(E7,E10,E13,E14,E15,E21,E24,E25,E18,E19,E20)</f>
        <v>827</v>
      </c>
      <c r="F6" s="96">
        <f>SUM(F7,F10,F13,F14,F15,F21,F24,F25,F18,F19,F20)</f>
        <v>1042757</v>
      </c>
      <c r="G6" s="96">
        <f>SUM(G7,G10,G13,G14,G15,G21,G24,G25,G18,G19,G20)</f>
        <v>20</v>
      </c>
      <c r="H6" s="96">
        <f>SUM(H7,H10,H13,H14,H15,H21,H24,H25,H18,H19,H20)</f>
        <v>19596.1</v>
      </c>
      <c r="I6" s="96">
        <f>SUM(I7,I10,I13,I14,I15,I21,I24,I25,I18,I19,I20)</f>
        <v>86</v>
      </c>
      <c r="J6" s="96">
        <f>SUM(J7,J10,J13,J14,J15,J21,J24,J25,J18,J19,J20)</f>
        <v>64583.12</v>
      </c>
      <c r="K6" s="96">
        <f>SUM(K7,K10,K13,K14,K15,K21,K24,K25,K18,K19,K20)</f>
        <v>68</v>
      </c>
      <c r="L6" s="96">
        <f>SUM(L7,L10,L13,L14,L15,L21,L24,L25,L18,L19,L20)</f>
        <v>60205.85</v>
      </c>
    </row>
    <row r="7" spans="1:12" ht="16.5" customHeight="1">
      <c r="A7" s="87">
        <v>2</v>
      </c>
      <c r="B7" s="90" t="s">
        <v>74</v>
      </c>
      <c r="C7" s="97">
        <v>346</v>
      </c>
      <c r="D7" s="97">
        <v>804120.07</v>
      </c>
      <c r="E7" s="97">
        <v>265</v>
      </c>
      <c r="F7" s="97">
        <v>723833.6</v>
      </c>
      <c r="G7" s="97">
        <v>9</v>
      </c>
      <c r="H7" s="97">
        <v>11941.9</v>
      </c>
      <c r="I7" s="97">
        <v>55</v>
      </c>
      <c r="J7" s="97">
        <v>52866.12</v>
      </c>
      <c r="K7" s="97">
        <v>18</v>
      </c>
      <c r="L7" s="97">
        <v>22750.85</v>
      </c>
    </row>
    <row r="8" spans="1:12" ht="16.5" customHeight="1">
      <c r="A8" s="87">
        <v>3</v>
      </c>
      <c r="B8" s="91" t="s">
        <v>75</v>
      </c>
      <c r="C8" s="97">
        <v>206</v>
      </c>
      <c r="D8" s="97">
        <v>612259.07</v>
      </c>
      <c r="E8" s="97">
        <v>201</v>
      </c>
      <c r="F8" s="97">
        <v>605224.82</v>
      </c>
      <c r="G8" s="97">
        <v>4</v>
      </c>
      <c r="H8" s="97">
        <v>7357</v>
      </c>
      <c r="I8" s="97">
        <v>1</v>
      </c>
      <c r="J8" s="97">
        <v>1681.6</v>
      </c>
      <c r="K8" s="97"/>
      <c r="L8" s="97"/>
    </row>
    <row r="9" spans="1:12" ht="16.5" customHeight="1">
      <c r="A9" s="87">
        <v>4</v>
      </c>
      <c r="B9" s="91" t="s">
        <v>76</v>
      </c>
      <c r="C9" s="97">
        <v>140</v>
      </c>
      <c r="D9" s="97">
        <v>191861</v>
      </c>
      <c r="E9" s="97">
        <v>64</v>
      </c>
      <c r="F9" s="97">
        <v>118608.78</v>
      </c>
      <c r="G9" s="97">
        <v>5</v>
      </c>
      <c r="H9" s="97">
        <v>4584.9</v>
      </c>
      <c r="I9" s="97">
        <v>54</v>
      </c>
      <c r="J9" s="97">
        <v>51184.52</v>
      </c>
      <c r="K9" s="97">
        <v>18</v>
      </c>
      <c r="L9" s="97">
        <v>22750.85</v>
      </c>
    </row>
    <row r="10" spans="1:12" ht="19.5" customHeight="1">
      <c r="A10" s="87">
        <v>5</v>
      </c>
      <c r="B10" s="90" t="s">
        <v>77</v>
      </c>
      <c r="C10" s="97">
        <v>147</v>
      </c>
      <c r="D10" s="97">
        <v>141648</v>
      </c>
      <c r="E10" s="97">
        <v>102</v>
      </c>
      <c r="F10" s="97">
        <v>105090.4</v>
      </c>
      <c r="G10" s="97">
        <v>3</v>
      </c>
      <c r="H10" s="97">
        <v>2584.4</v>
      </c>
      <c r="I10" s="97">
        <v>6</v>
      </c>
      <c r="J10" s="97">
        <v>5380.8</v>
      </c>
      <c r="K10" s="97">
        <v>36</v>
      </c>
      <c r="L10" s="97">
        <v>32688</v>
      </c>
    </row>
    <row r="11" spans="1:12" ht="19.5" customHeight="1">
      <c r="A11" s="87">
        <v>6</v>
      </c>
      <c r="B11" s="91" t="s">
        <v>78</v>
      </c>
      <c r="C11" s="97">
        <v>6</v>
      </c>
      <c r="D11" s="97">
        <v>13620</v>
      </c>
      <c r="E11" s="97">
        <v>6</v>
      </c>
      <c r="F11" s="97">
        <v>15554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141</v>
      </c>
      <c r="D12" s="97">
        <v>128028</v>
      </c>
      <c r="E12" s="97">
        <v>96</v>
      </c>
      <c r="F12" s="97">
        <v>89536.4</v>
      </c>
      <c r="G12" s="97">
        <v>3</v>
      </c>
      <c r="H12" s="97">
        <v>2584.4</v>
      </c>
      <c r="I12" s="97">
        <v>6</v>
      </c>
      <c r="J12" s="97">
        <v>5380.8</v>
      </c>
      <c r="K12" s="97">
        <v>36</v>
      </c>
      <c r="L12" s="97">
        <v>32688</v>
      </c>
    </row>
    <row r="13" spans="1:12" ht="15" customHeight="1">
      <c r="A13" s="87">
        <v>8</v>
      </c>
      <c r="B13" s="90" t="s">
        <v>18</v>
      </c>
      <c r="C13" s="97">
        <v>139</v>
      </c>
      <c r="D13" s="97">
        <v>126212</v>
      </c>
      <c r="E13" s="97">
        <v>132</v>
      </c>
      <c r="F13" s="97">
        <v>117912.8</v>
      </c>
      <c r="G13" s="97">
        <v>4</v>
      </c>
      <c r="H13" s="97">
        <v>3497.6</v>
      </c>
      <c r="I13" s="97">
        <v>1</v>
      </c>
      <c r="J13" s="97">
        <v>908</v>
      </c>
      <c r="K13" s="97">
        <v>2</v>
      </c>
      <c r="L13" s="97">
        <v>1816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105</v>
      </c>
      <c r="D15" s="97">
        <v>49032</v>
      </c>
      <c r="E15" s="97">
        <v>101</v>
      </c>
      <c r="F15" s="97">
        <v>49287.6</v>
      </c>
      <c r="G15" s="97">
        <v>3</v>
      </c>
      <c r="H15" s="97">
        <v>1362</v>
      </c>
      <c r="I15" s="97"/>
      <c r="J15" s="97"/>
      <c r="K15" s="97">
        <v>1</v>
      </c>
      <c r="L15" s="97">
        <v>454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2270</v>
      </c>
      <c r="E16" s="97">
        <v>2</v>
      </c>
      <c r="F16" s="97">
        <v>2270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103</v>
      </c>
      <c r="D17" s="97">
        <v>46762</v>
      </c>
      <c r="E17" s="97">
        <v>99</v>
      </c>
      <c r="F17" s="97">
        <v>47017.6</v>
      </c>
      <c r="G17" s="97">
        <v>3</v>
      </c>
      <c r="H17" s="97">
        <v>1362</v>
      </c>
      <c r="I17" s="97"/>
      <c r="J17" s="97"/>
      <c r="K17" s="97">
        <v>1</v>
      </c>
      <c r="L17" s="97">
        <v>454</v>
      </c>
    </row>
    <row r="18" spans="1:12" ht="21" customHeight="1">
      <c r="A18" s="87">
        <v>13</v>
      </c>
      <c r="B18" s="99" t="s">
        <v>104</v>
      </c>
      <c r="C18" s="97">
        <v>255</v>
      </c>
      <c r="D18" s="97">
        <v>57885</v>
      </c>
      <c r="E18" s="97">
        <v>219</v>
      </c>
      <c r="F18" s="97">
        <v>43029.6</v>
      </c>
      <c r="G18" s="97">
        <v>1</v>
      </c>
      <c r="H18" s="97">
        <v>210.2</v>
      </c>
      <c r="I18" s="97">
        <v>24</v>
      </c>
      <c r="J18" s="97">
        <v>5428.2</v>
      </c>
      <c r="K18" s="97">
        <v>11</v>
      </c>
      <c r="L18" s="97">
        <v>2497</v>
      </c>
    </row>
    <row r="19" spans="1:12" ht="21" customHeight="1">
      <c r="A19" s="87">
        <v>14</v>
      </c>
      <c r="B19" s="99" t="s">
        <v>105</v>
      </c>
      <c r="C19" s="97">
        <v>7</v>
      </c>
      <c r="D19" s="97">
        <v>794.5</v>
      </c>
      <c r="E19" s="97">
        <v>7</v>
      </c>
      <c r="F19" s="97">
        <v>787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2270</v>
      </c>
      <c r="E21" s="97">
        <f>SUM(E22:E23)</f>
        <v>1</v>
      </c>
      <c r="F21" s="97">
        <f>SUM(F22:F23)</f>
        <v>2816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2270</v>
      </c>
      <c r="E23" s="97">
        <v>1</v>
      </c>
      <c r="F23" s="97">
        <v>2816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4</v>
      </c>
      <c r="D39" s="96">
        <f>SUM(D40,D47,D48,D49)</f>
        <v>3632</v>
      </c>
      <c r="E39" s="96">
        <f>SUM(E40,E47,E48,E49)</f>
        <v>3</v>
      </c>
      <c r="F39" s="96">
        <f>SUM(F40,F47,F48,F49)</f>
        <v>1362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908</v>
      </c>
    </row>
    <row r="40" spans="1:12" ht="24" customHeight="1">
      <c r="A40" s="87">
        <v>35</v>
      </c>
      <c r="B40" s="90" t="s">
        <v>85</v>
      </c>
      <c r="C40" s="97">
        <f>SUM(C41,C44)</f>
        <v>4</v>
      </c>
      <c r="D40" s="97">
        <f>SUM(D41,D44)</f>
        <v>3632</v>
      </c>
      <c r="E40" s="97">
        <f>SUM(E41,E44)</f>
        <v>3</v>
      </c>
      <c r="F40" s="97">
        <f>SUM(F41,F44)</f>
        <v>1362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908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4</v>
      </c>
      <c r="D44" s="97">
        <v>3632</v>
      </c>
      <c r="E44" s="97">
        <v>3</v>
      </c>
      <c r="F44" s="97">
        <v>1362</v>
      </c>
      <c r="G44" s="97"/>
      <c r="H44" s="97"/>
      <c r="I44" s="97"/>
      <c r="J44" s="97"/>
      <c r="K44" s="97">
        <v>1</v>
      </c>
      <c r="L44" s="97">
        <v>908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4</v>
      </c>
      <c r="D46" s="97">
        <v>3632</v>
      </c>
      <c r="E46" s="97">
        <v>3</v>
      </c>
      <c r="F46" s="97">
        <v>1362</v>
      </c>
      <c r="G46" s="97"/>
      <c r="H46" s="97"/>
      <c r="I46" s="97"/>
      <c r="J46" s="97"/>
      <c r="K46" s="97">
        <v>1</v>
      </c>
      <c r="L46" s="97">
        <v>908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122</v>
      </c>
      <c r="D50" s="96">
        <f>SUM(D51:D54)</f>
        <v>2628.65999999999</v>
      </c>
      <c r="E50" s="96">
        <f>SUM(E51:E54)</f>
        <v>122</v>
      </c>
      <c r="F50" s="96">
        <f>SUM(F51:F54)</f>
        <v>2628.67999999999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119</v>
      </c>
      <c r="D51" s="97">
        <v>2458.40999999999</v>
      </c>
      <c r="E51" s="97">
        <v>119</v>
      </c>
      <c r="F51" s="97">
        <v>2458.42999999999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136.2</v>
      </c>
      <c r="E52" s="97">
        <v>2</v>
      </c>
      <c r="F52" s="97">
        <v>136.2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34.05</v>
      </c>
      <c r="E53" s="97">
        <v>1</v>
      </c>
      <c r="F53" s="97">
        <v>34.05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839</v>
      </c>
      <c r="D55" s="96">
        <v>380906</v>
      </c>
      <c r="E55" s="96">
        <v>257</v>
      </c>
      <c r="F55" s="96">
        <v>116578.4</v>
      </c>
      <c r="G55" s="96"/>
      <c r="H55" s="96"/>
      <c r="I55" s="96">
        <v>756</v>
      </c>
      <c r="J55" s="96">
        <v>343224</v>
      </c>
      <c r="K55" s="97">
        <v>83</v>
      </c>
      <c r="L55" s="96">
        <v>37682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1965</v>
      </c>
      <c r="D56" s="96">
        <f t="shared" si="0"/>
        <v>1569128.2299999997</v>
      </c>
      <c r="E56" s="96">
        <f t="shared" si="0"/>
        <v>1209</v>
      </c>
      <c r="F56" s="96">
        <f t="shared" si="0"/>
        <v>1163326.0799999998</v>
      </c>
      <c r="G56" s="96">
        <f t="shared" si="0"/>
        <v>20</v>
      </c>
      <c r="H56" s="96">
        <f t="shared" si="0"/>
        <v>19596.1</v>
      </c>
      <c r="I56" s="96">
        <f t="shared" si="0"/>
        <v>842</v>
      </c>
      <c r="J56" s="96">
        <f t="shared" si="0"/>
        <v>407807.12</v>
      </c>
      <c r="K56" s="96">
        <f t="shared" si="0"/>
        <v>152</v>
      </c>
      <c r="L56" s="96">
        <f t="shared" si="0"/>
        <v>98795.85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&amp;L7A5FDE03&amp;CФорма № 10, Підрозділ: Біляївський районний суд Одеської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152</v>
      </c>
      <c r="F4" s="93">
        <f>SUM(F5:F25)</f>
        <v>98795.85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</v>
      </c>
      <c r="F5" s="95">
        <v>2724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908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49</v>
      </c>
      <c r="F7" s="95">
        <v>37001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21</v>
      </c>
      <c r="F13" s="95">
        <v>16474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73</v>
      </c>
      <c r="F16" s="95">
        <v>33142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5</v>
      </c>
      <c r="F17" s="95">
        <v>8546.85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1" r:id="rId1"/>
  <headerFooter>
    <oddFooter>&amp;L7A5FDE03&amp;CФорма № 10, Підрозділ: Біляївський районний суд Одеської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Andrey</cp:lastModifiedBy>
  <cp:lastPrinted>2018-03-15T14:08:04Z</cp:lastPrinted>
  <dcterms:created xsi:type="dcterms:W3CDTF">2015-09-09T10:27:37Z</dcterms:created>
  <dcterms:modified xsi:type="dcterms:W3CDTF">2021-07-14T09:47:28Z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10_00496_2.2021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7A5FDE03</vt:lpwstr>
  </property>
  <property fmtid="{D5CDD505-2E9C-101B-9397-08002B2CF9AE}" pid="10" name="Підрозд">
    <vt:lpwstr>Біляївський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733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