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<sst xmlns="http://schemas.openxmlformats.org/spreadsheetml/2006/main" count="154" uniqueCount="128">
  <si>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</si>
  <si>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</si>
  <si>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</si>
  <si>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</si>
  <si>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</si>
  <si>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</si>
  <si>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</si>
  <si>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</si>
  <si>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</si>
  <si>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</si>
  <si>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</si>
  <si>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</si>
  <si>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</si>
  <si>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</si>
  <si>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</si>
  <si>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</si>
  <si>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</si>
  <si>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</si>
  <si>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</si>
  <si>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</si>
  <si>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</si>
  <si>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</si>
  <si>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</si>
  <si>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</si>
  <si>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</si>
  <si>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</si>
  <si>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</si>
  <si>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</si>
  <si>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</si>
  <si>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</si>
  <si>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</si>
  <si>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</si>
  <si>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</si>
  <si>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</si>
  <si>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</si>
  <si>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</si>
  <si>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</si>
  <si>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</si>
  <si>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</si>
  <si>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</si>
  <si>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</si>
  <si>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</si>
  <si>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</si>
  <si>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</si>
  <si>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</si>
  <si>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</si>
  <si>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</si>
  <si>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</si>
  <si>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</si>
  <si>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</si>
  <si>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</si>
  <si>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</si>
  <si>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</si>
  <si>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</si>
  <si>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</si>
  <si>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</si>
  <si>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</si>
  <si>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</si>
  <si>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</si>
  <si>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</si>
  <si>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</si>
  <si>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</si>
  <si>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</si>
  <si>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</si>
  <si>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</si>
  <si>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</si>
  <si>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</si>
  <si>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</si>
  <si>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</si>
  <si>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</si>
  <si>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</si>
  <si>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</si>
  <si>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</si>
  <si>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</si>
  <si>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</si>
  <si>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</si>
  <si>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</si>
  <si>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</si>
  <si>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</si>
  <si>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</si>
  <si>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</si>
  <si>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</si>
  <si>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</si>
  <si>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</si>
  <si>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</si>
  <si>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</si>
  <si>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</si>
  <si>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</si>
  <si>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</si>
  <si>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</si>
  <si>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</si>
  <si>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</si>
  <si>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</si>
  <si>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</si>
  <si>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</si>
  <si>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</si>
  <si>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</si>
  <si>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</si>
  <si>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</si>
  <si>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</si>
  <si>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</si>
  <si>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</si>
  <si>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</si>
  <si>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</si>
  <si>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</si>
  <si>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</si>
  <si>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</si>
  <si>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</si>
  <si>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</si>
  <si>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</si>
  <si>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</si>
  <si>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</si>
  <si>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</si>
  <si>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</si>
  <si>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</si>
  <si>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</si>
  <si>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</si>
  <si>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</si>
  <si>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</si>
  <si>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Біляївський районний суд Одеської області</t>
  </si>
  <si>
    <t>67600. Одеська область.м. Біляївка</t>
  </si>
  <si>
    <t>вул. Кіпенка</t>
  </si>
  <si>
    <t/>
  </si>
  <si>
    <t>О.І. Трушина</t>
  </si>
  <si>
    <t xml:space="preserve">С.С. Доня </t>
  </si>
  <si>
    <t>(04852) 2-55-07</t>
  </si>
  <si>
    <t>inbox@bl.od.court.gov.ua</t>
  </si>
  <si>
    <t>8 січня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</si>
</sst>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&amp;L51BB7612&amp;C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2009</v>
      </c>
      <c r="D6" s="96">
        <f>SUM(D7,D10,D13,D14,D15,D21,D24,D25,D18,D19,D20)</f>
        <v>2171201.37</v>
      </c>
      <c r="E6" s="96">
        <f>SUM(E7,E10,E13,E14,E15,E21,E24,E25,E18,E19,E20)</f>
        <v>1619</v>
      </c>
      <c r="F6" s="96">
        <f>SUM(F7,F10,F13,F14,F15,F21,F24,F25,F18,F19,F20)</f>
        <v>1844534.329999998</v>
      </c>
      <c r="G6" s="96">
        <f>SUM(G7,G10,G13,G14,G15,G21,G24,G25,G18,G19,G20)</f>
        <v>47</v>
      </c>
      <c r="H6" s="96">
        <f>SUM(H7,H10,H13,H14,H15,H21,H24,H25,H18,H19,H20)</f>
        <v>90135.15000000001</v>
      </c>
      <c r="I6" s="96">
        <f>SUM(I7,I10,I13,I14,I15,I21,I24,I25,I18,I19,I20)</f>
        <v>235</v>
      </c>
      <c r="J6" s="96">
        <f>SUM(J7,J10,J13,J14,J15,J21,J24,J25,J18,J19,J20)</f>
        <v>142528.48</v>
      </c>
      <c r="K6" s="96">
        <f>SUM(K7,K10,K13,K14,K15,K21,K24,K25,K18,K19,K20)</f>
        <v>121</v>
      </c>
      <c r="L6" s="96">
        <f>SUM(L7,L10,L13,L14,L15,L21,L24,L25,L18,L19,L20)</f>
        <v>103669.7800000001</v>
      </c>
    </row>
    <row r="7" spans="1:12" ht="16.5" customHeight="1">
      <c r="A7" s="87">
        <v>2</v>
      </c>
      <c r="B7" s="90" t="s">
        <v>74</v>
      </c>
      <c r="C7" s="97">
        <v>794</v>
      </c>
      <c r="D7" s="97">
        <v>1422443.83</v>
      </c>
      <c r="E7" s="97">
        <v>628</v>
      </c>
      <c r="F7" s="97">
        <v>1212410.54</v>
      </c>
      <c r="G7" s="97">
        <v>32</v>
      </c>
      <c r="H7" s="97">
        <v>80632.35</v>
      </c>
      <c r="I7" s="97">
        <v>122</v>
      </c>
      <c r="J7" s="97">
        <v>111197.58</v>
      </c>
      <c r="K7" s="97">
        <v>20</v>
      </c>
      <c r="L7" s="97">
        <v>28942.88</v>
      </c>
    </row>
    <row r="8" spans="1:12" ht="16.5" customHeight="1">
      <c r="A8" s="87">
        <v>3</v>
      </c>
      <c r="B8" s="91" t="s">
        <v>75</v>
      </c>
      <c r="C8" s="97">
        <v>425</v>
      </c>
      <c r="D8" s="97">
        <v>890645.24</v>
      </c>
      <c r="E8" s="97">
        <v>399</v>
      </c>
      <c r="F8" s="97">
        <v>843195.93</v>
      </c>
      <c r="G8" s="97">
        <v>21</v>
      </c>
      <c r="H8" s="97">
        <v>37185</v>
      </c>
      <c r="I8" s="97">
        <v>2</v>
      </c>
      <c r="J8" s="97">
        <v>2368.4</v>
      </c>
      <c r="K8" s="97">
        <v>2</v>
      </c>
      <c r="L8" s="97">
        <v>5974.78</v>
      </c>
    </row>
    <row r="9" spans="1:12" ht="16.5" customHeight="1">
      <c r="A9" s="87">
        <v>4</v>
      </c>
      <c r="B9" s="91" t="s">
        <v>76</v>
      </c>
      <c r="C9" s="97">
        <v>369</v>
      </c>
      <c r="D9" s="97">
        <v>531798.590000001</v>
      </c>
      <c r="E9" s="97">
        <v>229</v>
      </c>
      <c r="F9" s="97">
        <v>369214.61</v>
      </c>
      <c r="G9" s="97">
        <v>11</v>
      </c>
      <c r="H9" s="97">
        <v>43447.35</v>
      </c>
      <c r="I9" s="97">
        <v>120</v>
      </c>
      <c r="J9" s="97">
        <v>108829.18</v>
      </c>
      <c r="K9" s="97">
        <v>18</v>
      </c>
      <c r="L9" s="97">
        <v>22968.1</v>
      </c>
    </row>
    <row r="10" spans="1:12" ht="19.5" customHeight="1">
      <c r="A10" s="87">
        <v>5</v>
      </c>
      <c r="B10" s="90" t="s">
        <v>77</v>
      </c>
      <c r="C10" s="97">
        <v>367</v>
      </c>
      <c r="D10" s="97">
        <v>293692.42</v>
      </c>
      <c r="E10" s="97">
        <v>265</v>
      </c>
      <c r="F10" s="97">
        <v>212928.169999999</v>
      </c>
      <c r="G10" s="97">
        <v>7</v>
      </c>
      <c r="H10" s="97">
        <v>5251.6</v>
      </c>
      <c r="I10" s="97">
        <v>18</v>
      </c>
      <c r="J10" s="97">
        <v>12295.8</v>
      </c>
      <c r="K10" s="97">
        <v>78</v>
      </c>
      <c r="L10" s="97">
        <v>62240.4000000001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23820.4</v>
      </c>
      <c r="E11" s="97">
        <v>10</v>
      </c>
      <c r="F11" s="97">
        <v>17963.99</v>
      </c>
      <c r="G11" s="97"/>
      <c r="H11" s="97"/>
      <c r="I11" s="97">
        <v>1</v>
      </c>
      <c r="J11" s="97">
        <v>768.4</v>
      </c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354</v>
      </c>
      <c r="D12" s="97">
        <v>269872.01999999897</v>
      </c>
      <c r="E12" s="97">
        <v>255</v>
      </c>
      <c r="F12" s="97">
        <v>194964.179999999</v>
      </c>
      <c r="G12" s="97">
        <v>7</v>
      </c>
      <c r="H12" s="97">
        <v>5251.6</v>
      </c>
      <c r="I12" s="97">
        <v>17</v>
      </c>
      <c r="J12" s="97">
        <v>11527.4</v>
      </c>
      <c r="K12" s="97">
        <v>76</v>
      </c>
      <c r="L12" s="97">
        <v>58398.4000000001</v>
      </c>
    </row>
    <row r="13" spans="1:12" ht="15" customHeight="1">
      <c r="A13" s="87">
        <v>8</v>
      </c>
      <c r="B13" s="90" t="s">
        <v>18</v>
      </c>
      <c r="C13" s="97">
        <v>387</v>
      </c>
      <c r="D13" s="97">
        <v>296411.6</v>
      </c>
      <c r="E13" s="97">
        <v>375</v>
      </c>
      <c r="F13" s="97">
        <v>286517.999999999</v>
      </c>
      <c r="G13" s="97">
        <v>4</v>
      </c>
      <c r="H13" s="97">
        <v>2330.2</v>
      </c>
      <c r="I13" s="97">
        <v>1</v>
      </c>
      <c r="J13" s="97">
        <v>704.8</v>
      </c>
      <c r="K13" s="97">
        <v>8</v>
      </c>
      <c r="L13" s="97">
        <v>6147.2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7851.47</v>
      </c>
      <c r="E14" s="97">
        <v>2</v>
      </c>
      <c r="F14" s="97">
        <v>7083.07</v>
      </c>
      <c r="G14" s="97">
        <v>1</v>
      </c>
      <c r="H14" s="97">
        <v>768.4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293</v>
      </c>
      <c r="D15" s="97">
        <v>119505</v>
      </c>
      <c r="E15" s="97">
        <v>275</v>
      </c>
      <c r="F15" s="97">
        <v>111665.9</v>
      </c>
      <c r="G15" s="97">
        <v>3</v>
      </c>
      <c r="H15" s="97">
        <v>1152.6</v>
      </c>
      <c r="I15" s="97">
        <v>1</v>
      </c>
      <c r="J15" s="97">
        <v>576.3</v>
      </c>
      <c r="K15" s="97">
        <v>15</v>
      </c>
      <c r="L15" s="97">
        <v>6339.3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5763</v>
      </c>
      <c r="E16" s="97">
        <v>4</v>
      </c>
      <c r="F16" s="97">
        <v>4802.5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288</v>
      </c>
      <c r="D17" s="97">
        <v>113742</v>
      </c>
      <c r="E17" s="97">
        <v>271</v>
      </c>
      <c r="F17" s="97">
        <v>106863.4</v>
      </c>
      <c r="G17" s="97">
        <v>3</v>
      </c>
      <c r="H17" s="97">
        <v>1152.6</v>
      </c>
      <c r="I17" s="97">
        <v>1</v>
      </c>
      <c r="J17" s="97">
        <v>576.3</v>
      </c>
      <c r="K17" s="97">
        <v>14</v>
      </c>
      <c r="L17" s="97">
        <v>5378.8</v>
      </c>
    </row>
    <row r="18" spans="1:12" ht="21" customHeight="1">
      <c r="A18" s="87">
        <v>13</v>
      </c>
      <c r="B18" s="99" t="s">
        <v>104</v>
      </c>
      <c r="C18" s="97">
        <v>162</v>
      </c>
      <c r="D18" s="97">
        <v>31008.8999999999</v>
      </c>
      <c r="E18" s="97">
        <v>71</v>
      </c>
      <c r="F18" s="97">
        <v>13640.5</v>
      </c>
      <c r="G18" s="97"/>
      <c r="H18" s="97"/>
      <c r="I18" s="97">
        <v>93</v>
      </c>
      <c r="J18" s="97">
        <v>17754</v>
      </c>
      <c r="K18" s="97"/>
      <c r="L18" s="97"/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288.15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</v>
      </c>
      <c r="D39" s="96">
        <f>SUM(D40,D47,D48,D49)</f>
        <v>9733.499999999998</v>
      </c>
      <c r="E39" s="96">
        <f>SUM(E40,E47,E48,E49)</f>
        <v>5</v>
      </c>
      <c r="F39" s="96">
        <f>SUM(F40,F47,F48,F49)</f>
        <v>3778.4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2305.2</v>
      </c>
      <c r="K39" s="96">
        <f>SUM(K40,K47,K48,K49)</f>
        <v>5</v>
      </c>
      <c r="L39" s="96">
        <f>SUM(L40,L47,L48,L49)</f>
        <v>3649.8999999999996</v>
      </c>
    </row>
    <row r="40" spans="1:12" ht="24" customHeight="1">
      <c r="A40" s="87">
        <v>35</v>
      </c>
      <c r="B40" s="90" t="s">
        <v>85</v>
      </c>
      <c r="C40" s="97">
        <f>SUM(C41,C44)</f>
        <v>12</v>
      </c>
      <c r="D40" s="97">
        <f>SUM(D41,D44)</f>
        <v>9157.199999999999</v>
      </c>
      <c r="E40" s="97">
        <f>SUM(E41,E44)</f>
        <v>5</v>
      </c>
      <c r="F40" s="97">
        <f>SUM(F41,F44)</f>
        <v>3778.4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2305.2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768.4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768.4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8388.8</v>
      </c>
      <c r="E44" s="97">
        <v>4</v>
      </c>
      <c r="F44" s="97">
        <v>3010</v>
      </c>
      <c r="G44" s="97"/>
      <c r="H44" s="97"/>
      <c r="I44" s="97">
        <v>3</v>
      </c>
      <c r="J44" s="97">
        <v>2305.2</v>
      </c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8388.8</v>
      </c>
      <c r="E46" s="97">
        <v>4</v>
      </c>
      <c r="F46" s="97">
        <v>3010</v>
      </c>
      <c r="G46" s="97"/>
      <c r="H46" s="97"/>
      <c r="I46" s="97">
        <v>3</v>
      </c>
      <c r="J46" s="97">
        <v>2305.2</v>
      </c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/>
      <c r="F49" s="97"/>
      <c r="G49" s="97"/>
      <c r="H49" s="97"/>
      <c r="I49" s="97"/>
      <c r="J49" s="97"/>
      <c r="K49" s="97">
        <v>1</v>
      </c>
      <c r="L49" s="97">
        <v>576.3</v>
      </c>
    </row>
    <row r="50" spans="1:12" ht="21.75" customHeight="1">
      <c r="A50" s="87">
        <v>45</v>
      </c>
      <c r="B50" s="89" t="s">
        <v>116</v>
      </c>
      <c r="C50" s="96">
        <f>SUM(C51:C54)</f>
        <v>330</v>
      </c>
      <c r="D50" s="96">
        <f>SUM(D51:D54)</f>
        <v>6241.76000000001</v>
      </c>
      <c r="E50" s="96">
        <f>SUM(E51:E54)</f>
        <v>330</v>
      </c>
      <c r="F50" s="96">
        <f>SUM(F51:F54)</f>
        <v>6250.220000000011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267</v>
      </c>
      <c r="D51" s="97">
        <v>4374.65000000001</v>
      </c>
      <c r="E51" s="97">
        <v>267</v>
      </c>
      <c r="F51" s="97">
        <v>4383.14000000001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21</v>
      </c>
      <c r="D52" s="97">
        <v>1210.23</v>
      </c>
      <c r="E52" s="97">
        <v>21</v>
      </c>
      <c r="F52" s="97">
        <v>1210.25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40</v>
      </c>
      <c r="D53" s="97">
        <v>593.49</v>
      </c>
      <c r="E53" s="97">
        <v>40</v>
      </c>
      <c r="F53" s="97">
        <v>593.44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63.39</v>
      </c>
      <c r="E54" s="97">
        <v>2</v>
      </c>
      <c r="F54" s="97">
        <v>63.39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1559</v>
      </c>
      <c r="D55" s="96">
        <v>598967.800000002</v>
      </c>
      <c r="E55" s="96">
        <v>587</v>
      </c>
      <c r="F55" s="96">
        <v>225435.250000002</v>
      </c>
      <c r="G55" s="96"/>
      <c r="H55" s="96"/>
      <c r="I55" s="96">
        <v>1435</v>
      </c>
      <c r="J55" s="96">
        <v>551327.000000008</v>
      </c>
      <c r="K55" s="97">
        <v>124</v>
      </c>
      <c r="L55" s="96">
        <v>47640.7999999999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3911</v>
      </c>
      <c r="D56" s="96">
        <f t="shared" si="0"/>
        <v>2786144.4300000025</v>
      </c>
      <c r="E56" s="96">
        <f t="shared" si="0"/>
        <v>2541</v>
      </c>
      <c r="F56" s="96">
        <f t="shared" si="0"/>
        <v>2079998.2</v>
      </c>
      <c r="G56" s="96">
        <f t="shared" si="0"/>
        <v>47</v>
      </c>
      <c r="H56" s="96">
        <f t="shared" si="0"/>
        <v>90135.15000000001</v>
      </c>
      <c r="I56" s="96">
        <f t="shared" si="0"/>
        <v>1673</v>
      </c>
      <c r="J56" s="96">
        <f t="shared" si="0"/>
        <v>696160.6800000081</v>
      </c>
      <c r="K56" s="96">
        <f t="shared" si="0"/>
        <v>250</v>
      </c>
      <c r="L56" s="96">
        <f t="shared" si="0"/>
        <v>154960.47999999998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&amp;L51BB7612&amp;CФорма № 10, Підрозділ: Біляївський районний суд Одеської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250</v>
      </c>
      <c r="F4" s="93">
        <f>SUM(F5:F25)</f>
        <v>154960.4800000001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2305.2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73</v>
      </c>
      <c r="F7" s="95">
        <v>56093.2000000001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5974.78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4226.2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36</v>
      </c>
      <c r="F13" s="95">
        <v>28933.68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4</v>
      </c>
      <c r="F15" s="95">
        <v>3073.6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115</v>
      </c>
      <c r="F16" s="95">
        <v>44183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7289.32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1921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&amp;L51BB7612&amp;CФорма № 10, Підрозділ: Біляївський районний суд Одеської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Виталий</cp:lastModifiedBy>
  <cp:lastPrinted>2018-03-15T14:08:04Z</cp:lastPrinted>
  <dcterms:created xsi:type="dcterms:W3CDTF">2015-09-09T10:27:37Z</dcterms:created>
  <dcterms:modified xsi:type="dcterms:W3CDTF">2020-01-21T09:38:44Z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10_00496_4.2019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51BB7612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